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I:\Przetargi\Wroclaw\Oferty BAYER\OFERTY ELEKTRONICZNE 2023\LIPIEC\70294 Wałbrzych\"/>
    </mc:Choice>
  </mc:AlternateContent>
  <xr:revisionPtr revIDLastSave="0" documentId="8_{7BC8E29E-EE20-4400-BF54-9F4285B9E9C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Arkusz1!$B$2:$M$10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1" l="1"/>
  <c r="J5" i="1"/>
  <c r="J6" i="1" s="1"/>
  <c r="M5" i="1" l="1"/>
  <c r="M6" i="1" s="1"/>
</calcChain>
</file>

<file path=xl/sharedStrings.xml><?xml version="1.0" encoding="utf-8"?>
<sst xmlns="http://schemas.openxmlformats.org/spreadsheetml/2006/main" count="32" uniqueCount="21">
  <si>
    <t>LP.</t>
  </si>
  <si>
    <t xml:space="preserve">NAZWA MIĘDZYNARODOWA </t>
  </si>
  <si>
    <t xml:space="preserve">POSTAĆ </t>
  </si>
  <si>
    <t xml:space="preserve">ILOŚĆ OPAK. </t>
  </si>
  <si>
    <t xml:space="preserve"> </t>
  </si>
  <si>
    <t xml:space="preserve">CENA NETTO </t>
  </si>
  <si>
    <t xml:space="preserve">WARTOŚĆ NETTO </t>
  </si>
  <si>
    <t xml:space="preserve">CENA BRUTTO </t>
  </si>
  <si>
    <t>40 mg/ml</t>
  </si>
  <si>
    <t>DAWKA - STĘŻENIE</t>
  </si>
  <si>
    <t>% VAT</t>
  </si>
  <si>
    <t xml:space="preserve">NAZWA HANDLOWA I KOD EAN </t>
  </si>
  <si>
    <t xml:space="preserve">roztwór do wstrzykiwań  1 fiol. roztw.100 mcl + igła  </t>
  </si>
  <si>
    <t>Eylea 40 mg/ml; 0,1ml, roztw.do wstrz., 1 fiolka</t>
  </si>
  <si>
    <t>3837000137095</t>
  </si>
  <si>
    <t xml:space="preserve">1. </t>
  </si>
  <si>
    <r>
      <t>Aflibercept*</t>
    </r>
    <r>
      <rPr>
        <sz val="10"/>
        <color rgb="FFFF0000"/>
        <rFont val="Arial"/>
        <family val="2"/>
        <charset val="238"/>
      </rPr>
      <t xml:space="preserve"> </t>
    </r>
  </si>
  <si>
    <t xml:space="preserve">Pakiet Nr 24 Leki </t>
  </si>
  <si>
    <t xml:space="preserve">WARTOŚĆ BRUTTO </t>
  </si>
  <si>
    <t>wartość pakietu netto i brutto:</t>
  </si>
  <si>
    <t>* oferowany produkt leczniczy musi znajdować się w aktualnym obwieszczeniu leków refundowanych dostępnych w ramach programu lekowego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</si>
</sst>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4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indent="5"/>
    </xf>
    <xf numFmtId="0" fontId="8" fillId="0" borderId="0" xfId="0" applyFont="1"/>
    <xf numFmtId="44" fontId="8" fillId="0" borderId="0" xfId="0" applyNumberFormat="1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0"/>
  <sheetViews>
    <sheetView tabSelected="1" view="pageBreakPreview" zoomScaleNormal="85" zoomScaleSheetLayoutView="100" workbookViewId="0">
      <selection activeCell="J5" sqref="J5"/>
    </sheetView>
  </sheetViews>
  <sheetFormatPr defaultColWidth="9.109375" defaultRowHeight="13.2" x14ac:dyDescent="0.25"/>
  <cols>
    <col min="1" max="1" width="4.88671875" style="2" customWidth="1"/>
    <col min="2" max="2" width="5.44140625" style="2" customWidth="1"/>
    <col min="3" max="3" width="20.109375" style="2" customWidth="1"/>
    <col min="4" max="4" width="23" style="2" customWidth="1"/>
    <col min="5" max="5" width="14" style="2" customWidth="1"/>
    <col min="6" max="6" width="13.88671875" style="2" customWidth="1"/>
    <col min="7" max="7" width="11.109375" style="2" customWidth="1"/>
    <col min="8" max="8" width="7.44140625" style="2" customWidth="1"/>
    <col min="9" max="9" width="12.33203125" style="2" customWidth="1"/>
    <col min="10" max="10" width="14.44140625" style="2" customWidth="1"/>
    <col min="11" max="11" width="5.44140625" style="2" customWidth="1"/>
    <col min="12" max="12" width="12.5546875" style="2" customWidth="1"/>
    <col min="13" max="13" width="15.44140625" style="2" customWidth="1"/>
    <col min="14" max="16384" width="9.109375" style="2"/>
  </cols>
  <sheetData>
    <row r="2" spans="2:15" x14ac:dyDescent="0.25">
      <c r="B2" s="6" t="s">
        <v>17</v>
      </c>
    </row>
    <row r="3" spans="2:15" x14ac:dyDescent="0.25">
      <c r="B3" s="7"/>
    </row>
    <row r="4" spans="2:15" s="9" customFormat="1" ht="50.25" customHeight="1" x14ac:dyDescent="0.25">
      <c r="B4" s="8" t="s">
        <v>0</v>
      </c>
      <c r="C4" s="8" t="s">
        <v>1</v>
      </c>
      <c r="D4" s="19" t="s">
        <v>11</v>
      </c>
      <c r="E4" s="19"/>
      <c r="F4" s="8" t="s">
        <v>2</v>
      </c>
      <c r="G4" s="8" t="s">
        <v>9</v>
      </c>
      <c r="H4" s="8" t="s">
        <v>3</v>
      </c>
      <c r="I4" s="8" t="s">
        <v>5</v>
      </c>
      <c r="J4" s="8" t="s">
        <v>6</v>
      </c>
      <c r="K4" s="8" t="s">
        <v>10</v>
      </c>
      <c r="L4" s="8" t="s">
        <v>7</v>
      </c>
      <c r="M4" s="8" t="s">
        <v>18</v>
      </c>
    </row>
    <row r="5" spans="2:15" s="4" customFormat="1" ht="64.5" customHeight="1" x14ac:dyDescent="0.3">
      <c r="B5" s="1" t="s">
        <v>15</v>
      </c>
      <c r="C5" s="1" t="s">
        <v>16</v>
      </c>
      <c r="D5" s="3" t="s">
        <v>13</v>
      </c>
      <c r="E5" s="5" t="s">
        <v>14</v>
      </c>
      <c r="F5" s="1" t="s">
        <v>12</v>
      </c>
      <c r="G5" s="1" t="s">
        <v>8</v>
      </c>
      <c r="H5" s="1">
        <v>673</v>
      </c>
      <c r="I5" s="10">
        <v>1361.11</v>
      </c>
      <c r="J5" s="10">
        <f>I5*H5</f>
        <v>916027.03</v>
      </c>
      <c r="K5" s="11">
        <v>0.08</v>
      </c>
      <c r="L5" s="10">
        <f>I5+I5*K5</f>
        <v>1470</v>
      </c>
      <c r="M5" s="10">
        <f>J5+J5*K5</f>
        <v>989309.19</v>
      </c>
    </row>
    <row r="6" spans="2:15" s="15" customFormat="1" ht="18.75" customHeight="1" x14ac:dyDescent="0.25">
      <c r="B6" s="14"/>
      <c r="F6" s="15" t="s">
        <v>19</v>
      </c>
      <c r="J6" s="16">
        <f>SUM(J5)</f>
        <v>916027.03</v>
      </c>
      <c r="M6" s="16">
        <f>SUM(M5)</f>
        <v>989309.19</v>
      </c>
    </row>
    <row r="7" spans="2:15" x14ac:dyDescent="0.25">
      <c r="B7" s="12" t="s">
        <v>4</v>
      </c>
    </row>
    <row r="8" spans="2:15" x14ac:dyDescent="0.25">
      <c r="B8" s="17" t="s">
        <v>20</v>
      </c>
    </row>
    <row r="9" spans="2:15" x14ac:dyDescent="0.25">
      <c r="B9" s="18"/>
      <c r="C9" s="12" t="s">
        <v>4</v>
      </c>
      <c r="D9" s="12" t="s">
        <v>4</v>
      </c>
      <c r="E9" s="12"/>
      <c r="F9" s="12" t="s">
        <v>4</v>
      </c>
      <c r="G9" s="12" t="s">
        <v>4</v>
      </c>
      <c r="H9" s="12" t="s">
        <v>4</v>
      </c>
      <c r="I9" s="12" t="s">
        <v>4</v>
      </c>
      <c r="J9" s="12" t="s">
        <v>4</v>
      </c>
      <c r="K9" s="12" t="s">
        <v>4</v>
      </c>
      <c r="L9" s="12"/>
      <c r="M9" s="12"/>
      <c r="N9" s="12" t="s">
        <v>4</v>
      </c>
      <c r="O9" s="13" t="s">
        <v>4</v>
      </c>
    </row>
    <row r="10" spans="2:15" x14ac:dyDescent="0.25">
      <c r="B10" s="13" t="s">
        <v>4</v>
      </c>
    </row>
  </sheetData>
  <mergeCells count="1">
    <mergeCell ref="D4:E4"/>
  </mergeCells>
  <pageMargins left="0.25" right="0.25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Sujka</dc:creator>
  <cp:lastModifiedBy>Imiołczyk, Agnieszka (Urtica)</cp:lastModifiedBy>
  <cp:lastPrinted>2015-11-14T13:06:16Z</cp:lastPrinted>
  <dcterms:created xsi:type="dcterms:W3CDTF">2015-11-10T16:23:08Z</dcterms:created>
  <dcterms:modified xsi:type="dcterms:W3CDTF">2023-07-18T11:51:03Z</dcterms:modified>
</cp:coreProperties>
</file>